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'2024-2026'!$16:$16</definedName>
  </definedNames>
  <calcPr calcId="124519"/>
</workbook>
</file>

<file path=xl/calcChain.xml><?xml version="1.0" encoding="utf-8"?>
<calcChain xmlns="http://schemas.openxmlformats.org/spreadsheetml/2006/main">
  <c r="F52" i="2"/>
  <c r="F48" s="1"/>
  <c r="F57"/>
  <c r="F59"/>
  <c r="F60"/>
  <c r="F58"/>
  <c r="G44"/>
  <c r="G43" s="1"/>
  <c r="H44"/>
  <c r="H43" s="1"/>
  <c r="F44"/>
  <c r="F43" s="1"/>
  <c r="H39"/>
  <c r="H38" s="1"/>
  <c r="F56" l="1"/>
  <c r="F53" s="1"/>
  <c r="F47" s="1"/>
  <c r="G56"/>
  <c r="H56"/>
  <c r="H53" s="1"/>
  <c r="G20"/>
  <c r="G23"/>
  <c r="G31"/>
  <c r="G29"/>
  <c r="G26"/>
  <c r="G34"/>
  <c r="G41"/>
  <c r="G39"/>
  <c r="G38" s="1"/>
  <c r="G49"/>
  <c r="G48" s="1"/>
  <c r="F49"/>
  <c r="F41"/>
  <c r="F39"/>
  <c r="F38" s="1"/>
  <c r="F37" s="1"/>
  <c r="F36" s="1"/>
  <c r="F34"/>
  <c r="F31"/>
  <c r="F29"/>
  <c r="F26"/>
  <c r="F23"/>
  <c r="F20"/>
  <c r="G51"/>
  <c r="H51"/>
  <c r="F51"/>
  <c r="H34"/>
  <c r="F46" l="1"/>
  <c r="F62" s="1"/>
  <c r="G47"/>
  <c r="G46" s="1"/>
  <c r="G28"/>
  <c r="F28"/>
  <c r="F25" s="1"/>
  <c r="F22"/>
  <c r="H31"/>
  <c r="H29"/>
  <c r="G60"/>
  <c r="G59" s="1"/>
  <c r="G58" s="1"/>
  <c r="H60"/>
  <c r="H59" s="1"/>
  <c r="H58" s="1"/>
  <c r="H41"/>
  <c r="G33"/>
  <c r="H33"/>
  <c r="F33"/>
  <c r="H26"/>
  <c r="G22"/>
  <c r="H23"/>
  <c r="H22" s="1"/>
  <c r="G19"/>
  <c r="H20"/>
  <c r="H19" s="1"/>
  <c r="F19"/>
  <c r="G53"/>
  <c r="H49"/>
  <c r="H48" s="1"/>
  <c r="H47" s="1"/>
  <c r="H46" s="1"/>
  <c r="H18" l="1"/>
  <c r="G18"/>
  <c r="F18"/>
  <c r="H37"/>
  <c r="H36" s="1"/>
  <c r="G37"/>
  <c r="G36" s="1"/>
  <c r="G25"/>
  <c r="H28"/>
  <c r="H25" s="1"/>
  <c r="G17" l="1"/>
  <c r="G62" s="1"/>
  <c r="F17"/>
  <c r="H17"/>
  <c r="H62" s="1"/>
</calcChain>
</file>

<file path=xl/sharedStrings.xml><?xml version="1.0" encoding="utf-8"?>
<sst xmlns="http://schemas.openxmlformats.org/spreadsheetml/2006/main" count="158" uniqueCount="126">
  <si>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</si>
  <si>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</si>
  <si>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</si>
  <si>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</si>
  <si>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</si>
  <si>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</si>
  <si>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</si>
  <si>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</si>
  <si>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</si>
  <si>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</si>
  <si>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</si>
  <si>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</si>
  <si>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</si>
  <si>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</si>
  <si>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</si>
  <si>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</si>
  <si>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</si>
  <si>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</si>
  <si>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</si>
  <si>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</si>
  <si>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</si>
  <si>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</si>
  <si>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</si>
  <si>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</si>
  <si>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</si>
  <si>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</si>
  <si>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</si>
  <si>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</si>
  <si>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</si>
  <si>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</si>
  <si>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</si>
  <si>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</si>
  <si>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</si>
  <si>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</si>
  <si>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</si>
  <si>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</si>
  <si>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</si>
  <si>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</si>
  <si>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</si>
  <si>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</si>
  <si>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</si>
  <si>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</si>
  <si>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</si>
  <si>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</si>
  <si>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</si>
  <si>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</si>
  <si>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</si>
  <si>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</si>
  <si>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</si>
  <si>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</si>
  <si>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</si>
  <si>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</si>
  <si>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</si>
  <si>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</si>
  <si>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</si>
  <si>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</si>
  <si>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</si>
  <si>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</si>
  <si>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</si>
  <si>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</si>
  <si>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</si>
  <si>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</si>
  <si>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</si>
  <si>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</si>
  <si>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</si>
  <si>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</si>
  <si>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</si>
  <si>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</si>
  <si>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</si>
  <si>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</si>
  <si>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</si>
  <si>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</si>
  <si>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</si>
  <si>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</si>
  <si>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</si>
  <si>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</si>
  <si>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</si>
  <si>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</si>
  <si>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</si>
  <si>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</si>
  <si>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</si>
  <si>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</si>
  <si>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</si>
  <si>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</si>
  <si>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</si>
  <si>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</si>
  <si>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</si>
  <si>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</si>
  <si>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</si>
  <si>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</si>
  <si>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</si>
  <si>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>Дотации бюджетам сельских поселений на выравнивание бюджетной обеспеченности из бюджета  субьекта Росиийской Федерации</t>
  </si>
  <si>
    <t xml:space="preserve">1 11 05020 00 0000 120 </t>
  </si>
  <si>
    <t xml:space="preserve">1 11 05025 10 0000 120 </t>
  </si>
  <si>
    <t xml:space="preserve">2025 год
</t>
  </si>
  <si>
    <t>ПРОЕКТ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</si>
  <si>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</si>
  <si>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</si>
  <si>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</si>
  <si>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2 02 15002 000000 150</t>
  </si>
  <si>
    <t xml:space="preserve">района на 2024 год и плановый период </t>
  </si>
  <si>
    <t>Объем поступления доходов бюджета Кулешовского сельского поселения Азовского района 
на 2024 год и плановый период 2025 и 2026 годов</t>
  </si>
  <si>
    <t xml:space="preserve">
Сумма
2024 год
</t>
  </si>
  <si>
    <t xml:space="preserve">2026 год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</si>
  <si>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</si>
  <si>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</si>
  <si>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</si>
  <si>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1 16 02020 02 0000 140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</si>
  <si>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</si>
  <si>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</si>
  <si>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Глава Кулешовского сельского поселения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</si>
  <si>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</si>
  <si>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</t>
  </si>
  <si>
    <t>Председатель собрания депутатов                                                                                                      А.М.Огай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</si>
  <si>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</si>
  <si>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внебюджетними фондами и созданныз ими учреждений (за исключением имущества бюджетных и автономных учреждений)</t>
  </si>
  <si>
    <t>2 18 00000 00 0000 000</t>
  </si>
  <si>
    <t>ДОХОДЫ БЮДЖЕТОВ БЮДЖЕТНОЙ СИСТЕМЫ РОССИЙСКОЙ ФЕДЕРАЦММ ОТ ВОЗВРАТА ОСТАТКОВ СУБСИДИЙ,СУБВЕНЦИЙ И ИНЫХ МЕЖБЮДЖЕТНЫХ ТРАНСФЕРТОВ,ИМЕЮЩИХ ЦЕЛЕВОЕ НАЗНАЧЕНИЕ, ПРОШЛЫХ ЛЕТ</t>
  </si>
  <si>
    <t>2 18 00000 00 0000 150</t>
  </si>
  <si>
    <t>Доходы бюджетов бюджетной системы Российской Федерации от возвтара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</si>
  <si>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</si>
  <si>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</si>
  <si>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</si>
  <si>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</si>
  <si>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к    решению  Собрания депутатов </t>
  </si>
  <si>
    <t>2025 и 2026 годов" от   26.11.2024 № 155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</si>
</sst>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2" borderId="1"/>
  </cellStyleXfs>
  <cellXfs count="103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0" fillId="2" borderId="15" xfId="0" applyNumberFormat="1" applyFont="1" applyFill="1" applyBorder="1" applyAlignment="1">
      <alignment horizontal="right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6" fillId="2" borderId="24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8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8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31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5" xfId="0" applyNumberFormat="1" applyFont="1" applyFill="1" applyBorder="1" applyAlignment="1">
      <alignment horizontal="right" wrapText="1"/>
    </xf>
    <xf numFmtId="165" fontId="10" fillId="2" borderId="3" xfId="0" applyNumberFormat="1" applyFont="1" applyFill="1" applyBorder="1" applyAlignment="1">
      <alignment horizontal="right" wrapText="1"/>
    </xf>
    <xf numFmtId="165" fontId="10" fillId="2" borderId="25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49" fontId="11" fillId="4" borderId="28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justify" vertical="center" wrapText="1"/>
    </xf>
    <xf numFmtId="165" fontId="17" fillId="4" borderId="2" xfId="0" applyNumberFormat="1" applyFont="1" applyFill="1" applyBorder="1" applyAlignment="1">
      <alignment horizontal="right" wrapText="1"/>
    </xf>
    <xf numFmtId="49" fontId="6" fillId="4" borderId="28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wrapText="1"/>
    </xf>
    <xf numFmtId="49" fontId="3" fillId="5" borderId="28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justify" vertical="center" wrapText="1"/>
    </xf>
    <xf numFmtId="165" fontId="14" fillId="5" borderId="23" xfId="0" applyNumberFormat="1" applyFont="1" applyFill="1" applyBorder="1" applyAlignment="1">
      <alignment horizontal="right" wrapText="1"/>
    </xf>
    <xf numFmtId="165" fontId="14" fillId="5" borderId="31" xfId="0" applyNumberFormat="1" applyFont="1" applyFill="1" applyBorder="1" applyAlignment="1">
      <alignment horizontal="right" wrapText="1"/>
    </xf>
    <xf numFmtId="164" fontId="1" fillId="5" borderId="14" xfId="0" applyNumberFormat="1" applyFont="1" applyFill="1" applyBorder="1" applyAlignment="1">
      <alignment horizontal="justify" vertical="center" wrapText="1"/>
    </xf>
    <xf numFmtId="165" fontId="15" fillId="5" borderId="5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justify" vertical="center" wrapText="1"/>
    </xf>
    <xf numFmtId="165" fontId="16" fillId="5" borderId="2" xfId="0" applyNumberFormat="1" applyFont="1" applyFill="1" applyBorder="1" applyAlignment="1">
      <alignment horizontal="right" wrapText="1"/>
    </xf>
    <xf numFmtId="165" fontId="10" fillId="4" borderId="15" xfId="0" applyNumberFormat="1" applyFont="1" applyFill="1" applyBorder="1" applyAlignment="1">
      <alignment horizontal="right" wrapText="1"/>
    </xf>
    <xf numFmtId="165" fontId="14" fillId="3" borderId="5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justify" vertical="center" wrapText="1"/>
    </xf>
    <xf numFmtId="165" fontId="13" fillId="4" borderId="2" xfId="0" applyNumberFormat="1" applyFont="1" applyFill="1" applyBorder="1" applyAlignment="1">
      <alignment horizontal="right" wrapText="1"/>
    </xf>
    <xf numFmtId="165" fontId="13" fillId="4" borderId="15" xfId="0" applyNumberFormat="1" applyFont="1" applyFill="1" applyBorder="1" applyAlignment="1">
      <alignment horizontal="right" wrapText="1"/>
    </xf>
    <xf numFmtId="49" fontId="4" fillId="4" borderId="28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164" fontId="6" fillId="2" borderId="16" xfId="1" applyNumberFormat="1" applyFont="1" applyFill="1" applyBorder="1" applyAlignment="1">
      <alignment horizontal="justify" vertical="center" wrapText="1"/>
    </xf>
    <xf numFmtId="0" fontId="0" fillId="0" borderId="0" xfId="0" applyAlignment="1"/>
    <xf numFmtId="0" fontId="7" fillId="0" borderId="0" xfId="0" applyFont="1" applyAlignment="1"/>
    <xf numFmtId="49" fontId="6" fillId="2" borderId="29" xfId="0" applyNumberFormat="1" applyFont="1" applyFill="1" applyBorder="1" applyAlignment="1">
      <alignment horizontal="center" vertical="center" wrapText="1"/>
    </xf>
    <xf numFmtId="165" fontId="17" fillId="4" borderId="15" xfId="0" applyNumberFormat="1" applyFont="1" applyFill="1" applyBorder="1" applyAlignment="1">
      <alignment horizontal="right" wrapText="1"/>
    </xf>
    <xf numFmtId="49" fontId="11" fillId="5" borderId="28" xfId="0" applyNumberFormat="1" applyFont="1" applyFill="1" applyBorder="1" applyAlignment="1">
      <alignment horizontal="center" vertical="center" wrapText="1"/>
    </xf>
    <xf numFmtId="164" fontId="6" fillId="5" borderId="16" xfId="0" applyNumberFormat="1" applyFont="1" applyFill="1" applyBorder="1" applyAlignment="1">
      <alignment horizontal="justify" vertical="center" wrapText="1"/>
    </xf>
    <xf numFmtId="165" fontId="17" fillId="5" borderId="2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vertical="center" wrapText="1"/>
    </xf>
    <xf numFmtId="165" fontId="10" fillId="3" borderId="15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3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L75"/>
  <sheetViews>
    <sheetView tabSelected="1" topLeftCell="D1" zoomScale="75" zoomScaleNormal="75" workbookViewId="0">
      <selection activeCell="D71" sqref="A1:H71"/>
    </sheetView>
  </sheetViews>
  <sheetFormatPr defaultRowHeight="18" customHeight="1"/>
  <cols>
    <col min="1" max="3" width="0" hidden="1" customWidth="1"/>
    <col min="4" max="4" width="31.5703125" customWidth="1"/>
    <col min="5" max="5" width="92" customWidth="1"/>
    <col min="6" max="6" width="13.28515625" customWidth="1"/>
    <col min="7" max="7" width="12.85546875" customWidth="1"/>
    <col min="8" max="8" width="14.140625" customWidth="1"/>
  </cols>
  <sheetData>
    <row r="2" spans="1:8" ht="18" hidden="1" customHeight="1">
      <c r="G2" s="83" t="s">
        <v>95</v>
      </c>
      <c r="H2" s="83"/>
    </row>
    <row r="3" spans="1:8" ht="27" customHeight="1">
      <c r="A3" s="1"/>
      <c r="B3" s="1"/>
      <c r="C3" s="1"/>
      <c r="D3" s="10"/>
      <c r="E3" s="10"/>
      <c r="F3" s="32"/>
      <c r="G3" s="32"/>
      <c r="H3" s="32" t="s">
        <v>0</v>
      </c>
    </row>
    <row r="4" spans="1:8" ht="18.75">
      <c r="A4" s="1"/>
      <c r="B4" s="1"/>
      <c r="C4" s="1"/>
      <c r="D4" s="10"/>
      <c r="E4" s="10"/>
      <c r="F4" s="32"/>
      <c r="G4" s="32"/>
      <c r="H4" s="82" t="s">
        <v>124</v>
      </c>
    </row>
    <row r="5" spans="1:8" ht="18.75">
      <c r="A5" s="1"/>
      <c r="B5" s="1"/>
      <c r="C5" s="1"/>
      <c r="D5" s="10"/>
      <c r="E5" s="10"/>
      <c r="F5" s="32"/>
      <c r="G5" s="32"/>
      <c r="H5" s="32" t="s">
        <v>1</v>
      </c>
    </row>
    <row r="6" spans="1:8" ht="18.75">
      <c r="A6" s="1"/>
      <c r="B6" s="1"/>
      <c r="C6" s="1"/>
      <c r="D6" s="10"/>
      <c r="E6" s="10"/>
      <c r="F6" s="32"/>
      <c r="G6" s="32"/>
      <c r="H6" s="32" t="s">
        <v>2</v>
      </c>
    </row>
    <row r="7" spans="1:8" ht="17.25" customHeight="1">
      <c r="A7" s="1"/>
      <c r="B7" s="1"/>
      <c r="C7" s="1"/>
      <c r="D7" s="10"/>
      <c r="E7" s="10"/>
      <c r="F7" s="32"/>
      <c r="G7" s="32"/>
      <c r="H7" s="69" t="s">
        <v>100</v>
      </c>
    </row>
    <row r="8" spans="1:8" ht="25.5" customHeight="1">
      <c r="A8" s="1"/>
      <c r="B8" s="1"/>
      <c r="C8" s="1"/>
      <c r="D8" s="10"/>
      <c r="E8" s="85" t="s">
        <v>125</v>
      </c>
      <c r="F8" s="85"/>
      <c r="G8" s="85"/>
      <c r="H8" s="85"/>
    </row>
    <row r="9" spans="1:8" ht="18.75">
      <c r="A9" s="1"/>
      <c r="B9" s="1"/>
      <c r="C9" s="1"/>
      <c r="D9" s="10"/>
      <c r="E9" s="10"/>
      <c r="F9" s="32"/>
      <c r="G9" s="32"/>
      <c r="H9" s="32"/>
    </row>
    <row r="10" spans="1:8" ht="45" customHeight="1">
      <c r="A10" s="2" t="s">
        <v>3</v>
      </c>
      <c r="B10" s="2"/>
      <c r="C10" s="2"/>
      <c r="D10" s="86" t="s">
        <v>101</v>
      </c>
      <c r="E10" s="87"/>
      <c r="F10" s="87"/>
      <c r="G10" s="87"/>
      <c r="H10" s="87"/>
    </row>
    <row r="11" spans="1:8" ht="3.75" customHeight="1">
      <c r="D11" s="11"/>
      <c r="E11" s="11"/>
      <c r="F11" s="11"/>
      <c r="G11" s="11"/>
      <c r="H11" s="11"/>
    </row>
    <row r="12" spans="1:8" ht="18" customHeight="1" thickBot="1">
      <c r="D12" s="11"/>
      <c r="E12" s="11"/>
      <c r="F12" s="11"/>
      <c r="G12" s="102" t="s">
        <v>82</v>
      </c>
      <c r="H12" s="102"/>
    </row>
    <row r="13" spans="1:8" ht="15" customHeight="1">
      <c r="A13" s="88" t="s">
        <v>13</v>
      </c>
      <c r="B13" s="88" t="s">
        <v>14</v>
      </c>
      <c r="C13" s="89" t="s">
        <v>4</v>
      </c>
      <c r="D13" s="90" t="s">
        <v>5</v>
      </c>
      <c r="E13" s="92" t="s">
        <v>13</v>
      </c>
      <c r="F13" s="95" t="s">
        <v>102</v>
      </c>
      <c r="G13" s="98" t="s">
        <v>15</v>
      </c>
      <c r="H13" s="99"/>
    </row>
    <row r="14" spans="1:8" ht="15" customHeight="1">
      <c r="A14" s="88"/>
      <c r="B14" s="88"/>
      <c r="C14" s="89"/>
      <c r="D14" s="91"/>
      <c r="E14" s="93"/>
      <c r="F14" s="96"/>
      <c r="G14" s="100"/>
      <c r="H14" s="101"/>
    </row>
    <row r="15" spans="1:8" ht="33.4" customHeight="1" thickBot="1">
      <c r="A15" s="88"/>
      <c r="B15" s="88"/>
      <c r="C15" s="89"/>
      <c r="D15" s="91"/>
      <c r="E15" s="94"/>
      <c r="F15" s="97"/>
      <c r="G15" s="70" t="s">
        <v>94</v>
      </c>
      <c r="H15" s="71" t="s">
        <v>103</v>
      </c>
    </row>
    <row r="16" spans="1:8" ht="19.5" hidden="1" customHeight="1">
      <c r="A16" s="4" t="s">
        <v>6</v>
      </c>
      <c r="B16" s="4" t="s">
        <v>7</v>
      </c>
      <c r="C16" s="13" t="s">
        <v>8</v>
      </c>
      <c r="D16" s="27" t="s">
        <v>8</v>
      </c>
      <c r="E16" s="18" t="s">
        <v>9</v>
      </c>
      <c r="F16" s="19" t="s">
        <v>10</v>
      </c>
      <c r="G16" s="19" t="s">
        <v>11</v>
      </c>
      <c r="H16" s="20" t="s">
        <v>12</v>
      </c>
    </row>
    <row r="17" spans="1:8" ht="29.25" customHeight="1" thickBot="1">
      <c r="A17" s="6" t="s">
        <v>17</v>
      </c>
      <c r="B17" s="7"/>
      <c r="C17" s="25"/>
      <c r="D17" s="28" t="s">
        <v>16</v>
      </c>
      <c r="E17" s="21" t="s">
        <v>17</v>
      </c>
      <c r="F17" s="39">
        <f>F18+F36</f>
        <v>15756.900000000001</v>
      </c>
      <c r="G17" s="39">
        <f>G18+G36</f>
        <v>16516.100000000002</v>
      </c>
      <c r="H17" s="40">
        <f>H18+H36</f>
        <v>17028.500000000004</v>
      </c>
    </row>
    <row r="18" spans="1:8" ht="19.5" customHeight="1">
      <c r="A18" s="5" t="s">
        <v>18</v>
      </c>
      <c r="B18" s="3"/>
      <c r="C18" s="14"/>
      <c r="D18" s="29"/>
      <c r="E18" s="58" t="s">
        <v>18</v>
      </c>
      <c r="F18" s="59">
        <f>F19+F22+F25+F33</f>
        <v>15459.400000000001</v>
      </c>
      <c r="G18" s="59">
        <f t="shared" ref="G18:H18" si="0">G19+G22+G25+G33</f>
        <v>16318.000000000002</v>
      </c>
      <c r="H18" s="59">
        <f t="shared" si="0"/>
        <v>16822.600000000002</v>
      </c>
    </row>
    <row r="19" spans="1:8" ht="24.75" customHeight="1">
      <c r="A19" s="8" t="s">
        <v>20</v>
      </c>
      <c r="B19" s="9"/>
      <c r="C19" s="15"/>
      <c r="D19" s="67" t="s">
        <v>19</v>
      </c>
      <c r="E19" s="64" t="s">
        <v>20</v>
      </c>
      <c r="F19" s="65">
        <f>F20</f>
        <v>5922.1</v>
      </c>
      <c r="G19" s="65">
        <f t="shared" ref="G19:H19" si="1">G20</f>
        <v>6646.3</v>
      </c>
      <c r="H19" s="66">
        <f t="shared" si="1"/>
        <v>7066.8</v>
      </c>
    </row>
    <row r="20" spans="1:8" ht="31.5" customHeight="1">
      <c r="A20" s="8" t="s">
        <v>22</v>
      </c>
      <c r="B20" s="9"/>
      <c r="C20" s="15"/>
      <c r="D20" s="30" t="s">
        <v>21</v>
      </c>
      <c r="E20" s="16" t="s">
        <v>22</v>
      </c>
      <c r="F20" s="41">
        <f t="shared" ref="F20:H20" si="2">F21</f>
        <v>5922.1</v>
      </c>
      <c r="G20" s="42">
        <f t="shared" si="2"/>
        <v>6646.3</v>
      </c>
      <c r="H20" s="42">
        <f t="shared" si="2"/>
        <v>7066.8</v>
      </c>
    </row>
    <row r="21" spans="1:8" ht="87" customHeight="1">
      <c r="A21" s="8" t="s">
        <v>24</v>
      </c>
      <c r="B21" s="9"/>
      <c r="C21" s="15"/>
      <c r="D21" s="30" t="s">
        <v>23</v>
      </c>
      <c r="E21" s="34" t="s">
        <v>114</v>
      </c>
      <c r="F21" s="80">
        <v>5922.1</v>
      </c>
      <c r="G21" s="81">
        <v>6646.3</v>
      </c>
      <c r="H21" s="81">
        <v>7066.8</v>
      </c>
    </row>
    <row r="22" spans="1:8" ht="22.5" customHeight="1">
      <c r="A22" s="8" t="s">
        <v>26</v>
      </c>
      <c r="B22" s="9"/>
      <c r="C22" s="15"/>
      <c r="D22" s="67" t="s">
        <v>25</v>
      </c>
      <c r="E22" s="64" t="s">
        <v>26</v>
      </c>
      <c r="F22" s="65">
        <f>F23</f>
        <v>257.39999999999998</v>
      </c>
      <c r="G22" s="65">
        <f t="shared" ref="G22:H22" si="3">G23</f>
        <v>267.7</v>
      </c>
      <c r="H22" s="66">
        <f t="shared" si="3"/>
        <v>278.39999999999998</v>
      </c>
    </row>
    <row r="23" spans="1:8" ht="24.75" customHeight="1">
      <c r="A23" s="8" t="s">
        <v>28</v>
      </c>
      <c r="B23" s="9"/>
      <c r="C23" s="15"/>
      <c r="D23" s="30" t="s">
        <v>27</v>
      </c>
      <c r="E23" s="16" t="s">
        <v>28</v>
      </c>
      <c r="F23" s="41">
        <f t="shared" ref="F23:H23" si="4">F24</f>
        <v>257.39999999999998</v>
      </c>
      <c r="G23" s="42">
        <f t="shared" si="4"/>
        <v>267.7</v>
      </c>
      <c r="H23" s="42">
        <f t="shared" si="4"/>
        <v>278.39999999999998</v>
      </c>
    </row>
    <row r="24" spans="1:8" ht="24.75" customHeight="1">
      <c r="A24" s="8" t="s">
        <v>28</v>
      </c>
      <c r="B24" s="9"/>
      <c r="C24" s="15"/>
      <c r="D24" s="30" t="s">
        <v>29</v>
      </c>
      <c r="E24" s="16" t="s">
        <v>28</v>
      </c>
      <c r="F24" s="41">
        <v>257.39999999999998</v>
      </c>
      <c r="G24" s="42">
        <v>267.7</v>
      </c>
      <c r="H24" s="42">
        <v>278.39999999999998</v>
      </c>
    </row>
    <row r="25" spans="1:8" ht="25.5" customHeight="1">
      <c r="A25" s="8" t="s">
        <v>31</v>
      </c>
      <c r="B25" s="9"/>
      <c r="C25" s="15"/>
      <c r="D25" s="67" t="s">
        <v>30</v>
      </c>
      <c r="E25" s="64" t="s">
        <v>31</v>
      </c>
      <c r="F25" s="65">
        <f>F28+F26</f>
        <v>9247.2000000000007</v>
      </c>
      <c r="G25" s="65">
        <f t="shared" ref="G25:H25" si="5">G28+G26</f>
        <v>9369.9000000000015</v>
      </c>
      <c r="H25" s="66">
        <f t="shared" si="5"/>
        <v>9442</v>
      </c>
    </row>
    <row r="26" spans="1:8" ht="21.75" customHeight="1">
      <c r="A26" s="8" t="s">
        <v>33</v>
      </c>
      <c r="B26" s="9"/>
      <c r="C26" s="15"/>
      <c r="D26" s="30" t="s">
        <v>32</v>
      </c>
      <c r="E26" s="16" t="s">
        <v>33</v>
      </c>
      <c r="F26" s="41">
        <f t="shared" ref="F26:H26" si="6">F27</f>
        <v>2064.3000000000002</v>
      </c>
      <c r="G26" s="42">
        <f t="shared" si="6"/>
        <v>2064.3000000000002</v>
      </c>
      <c r="H26" s="42">
        <f t="shared" si="6"/>
        <v>2064.3000000000002</v>
      </c>
    </row>
    <row r="27" spans="1:8" ht="41.25" customHeight="1">
      <c r="A27" s="8" t="s">
        <v>35</v>
      </c>
      <c r="B27" s="9"/>
      <c r="C27" s="15"/>
      <c r="D27" s="30" t="s">
        <v>34</v>
      </c>
      <c r="E27" s="16" t="s">
        <v>35</v>
      </c>
      <c r="F27" s="41">
        <v>2064.3000000000002</v>
      </c>
      <c r="G27" s="41">
        <v>2064.3000000000002</v>
      </c>
      <c r="H27" s="41">
        <v>2064.3000000000002</v>
      </c>
    </row>
    <row r="28" spans="1:8" ht="21.75" customHeight="1">
      <c r="A28" s="8" t="s">
        <v>37</v>
      </c>
      <c r="B28" s="9"/>
      <c r="C28" s="15"/>
      <c r="D28" s="30" t="s">
        <v>36</v>
      </c>
      <c r="E28" s="16" t="s">
        <v>37</v>
      </c>
      <c r="F28" s="41">
        <f t="shared" ref="F28:G28" si="7">F29+F31</f>
        <v>7182.9</v>
      </c>
      <c r="G28" s="42">
        <f t="shared" si="7"/>
        <v>7305.6</v>
      </c>
      <c r="H28" s="42">
        <f t="shared" ref="H28" si="8">H29+H31</f>
        <v>7377.7</v>
      </c>
    </row>
    <row r="29" spans="1:8" ht="23.25" customHeight="1">
      <c r="A29" s="8" t="s">
        <v>39</v>
      </c>
      <c r="B29" s="9"/>
      <c r="C29" s="15"/>
      <c r="D29" s="30" t="s">
        <v>38</v>
      </c>
      <c r="E29" s="16" t="s">
        <v>39</v>
      </c>
      <c r="F29" s="41">
        <f t="shared" ref="F29:H29" si="9">F30</f>
        <v>3921</v>
      </c>
      <c r="G29" s="42">
        <f t="shared" si="9"/>
        <v>3921</v>
      </c>
      <c r="H29" s="42">
        <f t="shared" si="9"/>
        <v>3921</v>
      </c>
    </row>
    <row r="30" spans="1:8" ht="33.4" customHeight="1">
      <c r="A30" s="8" t="s">
        <v>41</v>
      </c>
      <c r="B30" s="9"/>
      <c r="C30" s="15"/>
      <c r="D30" s="30" t="s">
        <v>40</v>
      </c>
      <c r="E30" s="16" t="s">
        <v>41</v>
      </c>
      <c r="F30" s="41">
        <v>3921</v>
      </c>
      <c r="G30" s="41">
        <v>3921</v>
      </c>
      <c r="H30" s="41">
        <v>3921</v>
      </c>
    </row>
    <row r="31" spans="1:8" ht="22.5" customHeight="1">
      <c r="A31" s="8" t="s">
        <v>43</v>
      </c>
      <c r="B31" s="9"/>
      <c r="C31" s="15"/>
      <c r="D31" s="30" t="s">
        <v>42</v>
      </c>
      <c r="E31" s="16" t="s">
        <v>43</v>
      </c>
      <c r="F31" s="41">
        <f t="shared" ref="F31:H31" si="10">F32</f>
        <v>3261.9</v>
      </c>
      <c r="G31" s="42">
        <f t="shared" si="10"/>
        <v>3384.6</v>
      </c>
      <c r="H31" s="42">
        <f t="shared" si="10"/>
        <v>3456.7</v>
      </c>
    </row>
    <row r="32" spans="1:8" ht="36.75" customHeight="1">
      <c r="A32" s="8" t="s">
        <v>45</v>
      </c>
      <c r="B32" s="9"/>
      <c r="C32" s="15"/>
      <c r="D32" s="30" t="s">
        <v>44</v>
      </c>
      <c r="E32" s="16" t="s">
        <v>45</v>
      </c>
      <c r="F32" s="41">
        <v>3261.9</v>
      </c>
      <c r="G32" s="41">
        <v>3384.6</v>
      </c>
      <c r="H32" s="41">
        <v>3456.7</v>
      </c>
    </row>
    <row r="33" spans="1:12" ht="26.25" customHeight="1">
      <c r="A33" s="8" t="s">
        <v>47</v>
      </c>
      <c r="B33" s="9"/>
      <c r="C33" s="15"/>
      <c r="D33" s="67" t="s">
        <v>46</v>
      </c>
      <c r="E33" s="64" t="s">
        <v>47</v>
      </c>
      <c r="F33" s="65">
        <f>F34</f>
        <v>32.700000000000003</v>
      </c>
      <c r="G33" s="65">
        <f t="shared" ref="G33:H33" si="11">G34</f>
        <v>34.1</v>
      </c>
      <c r="H33" s="66">
        <f t="shared" si="11"/>
        <v>35.4</v>
      </c>
    </row>
    <row r="34" spans="1:12" ht="36.75" customHeight="1">
      <c r="A34" s="8" t="s">
        <v>49</v>
      </c>
      <c r="B34" s="9"/>
      <c r="C34" s="15"/>
      <c r="D34" s="30" t="s">
        <v>48</v>
      </c>
      <c r="E34" s="16" t="s">
        <v>49</v>
      </c>
      <c r="F34" s="41">
        <f t="shared" ref="F34" si="12">F35</f>
        <v>32.700000000000003</v>
      </c>
      <c r="G34" s="42">
        <f>G35</f>
        <v>34.1</v>
      </c>
      <c r="H34" s="42">
        <f>H35</f>
        <v>35.4</v>
      </c>
    </row>
    <row r="35" spans="1:12" ht="51.75" customHeight="1">
      <c r="A35" s="8" t="s">
        <v>51</v>
      </c>
      <c r="B35" s="9"/>
      <c r="C35" s="15"/>
      <c r="D35" s="30" t="s">
        <v>50</v>
      </c>
      <c r="E35" s="16" t="s">
        <v>51</v>
      </c>
      <c r="F35" s="41">
        <v>32.700000000000003</v>
      </c>
      <c r="G35" s="42">
        <v>34.1</v>
      </c>
      <c r="H35" s="42">
        <v>35.4</v>
      </c>
    </row>
    <row r="36" spans="1:12" ht="23.25" customHeight="1">
      <c r="A36" s="8" t="s">
        <v>54</v>
      </c>
      <c r="B36" s="9"/>
      <c r="C36" s="15"/>
      <c r="D36" s="29"/>
      <c r="E36" s="60" t="s">
        <v>52</v>
      </c>
      <c r="F36" s="61">
        <f>F37+F43</f>
        <v>297.5</v>
      </c>
      <c r="G36" s="61">
        <f t="shared" ref="G36:H36" si="13">G37+G43</f>
        <v>198.1</v>
      </c>
      <c r="H36" s="61">
        <f t="shared" si="13"/>
        <v>205.9</v>
      </c>
    </row>
    <row r="37" spans="1:12" ht="42" customHeight="1">
      <c r="A37" s="8" t="s">
        <v>56</v>
      </c>
      <c r="B37" s="9"/>
      <c r="C37" s="15"/>
      <c r="D37" s="67" t="s">
        <v>53</v>
      </c>
      <c r="E37" s="64" t="s">
        <v>54</v>
      </c>
      <c r="F37" s="53">
        <f>F38</f>
        <v>297.10000000000002</v>
      </c>
      <c r="G37" s="53">
        <f t="shared" ref="G37:H37" si="14">G38</f>
        <v>197.7</v>
      </c>
      <c r="H37" s="62">
        <f t="shared" si="14"/>
        <v>205.5</v>
      </c>
    </row>
    <row r="38" spans="1:12" ht="63" customHeight="1">
      <c r="A38" s="8" t="s">
        <v>58</v>
      </c>
      <c r="B38" s="9"/>
      <c r="C38" s="15"/>
      <c r="D38" s="30" t="s">
        <v>55</v>
      </c>
      <c r="E38" s="16" t="s">
        <v>56</v>
      </c>
      <c r="F38" s="41">
        <f>F39+F42</f>
        <v>297.10000000000002</v>
      </c>
      <c r="G38" s="41">
        <f t="shared" ref="G38:H38" si="15">G39+G42</f>
        <v>197.7</v>
      </c>
      <c r="H38" s="41">
        <f t="shared" si="15"/>
        <v>205.5</v>
      </c>
      <c r="L38" s="73"/>
    </row>
    <row r="39" spans="1:12" ht="78.75" customHeight="1">
      <c r="A39" s="8"/>
      <c r="B39" s="9"/>
      <c r="C39" s="15"/>
      <c r="D39" s="30" t="s">
        <v>92</v>
      </c>
      <c r="E39" s="16" t="s">
        <v>111</v>
      </c>
      <c r="F39" s="41">
        <f>F40</f>
        <v>159.19999999999999</v>
      </c>
      <c r="G39" s="42">
        <f>G40</f>
        <v>54.3</v>
      </c>
      <c r="H39" s="42">
        <f>H40</f>
        <v>56.4</v>
      </c>
    </row>
    <row r="40" spans="1:12" ht="87" customHeight="1">
      <c r="A40" s="8"/>
      <c r="B40" s="9"/>
      <c r="C40" s="15"/>
      <c r="D40" s="30" t="s">
        <v>93</v>
      </c>
      <c r="E40" s="16" t="s">
        <v>112</v>
      </c>
      <c r="F40" s="41">
        <v>159.19999999999999</v>
      </c>
      <c r="G40" s="42">
        <v>54.3</v>
      </c>
      <c r="H40" s="42">
        <v>56.4</v>
      </c>
    </row>
    <row r="41" spans="1:12" ht="72" customHeight="1">
      <c r="A41" s="8" t="s">
        <v>60</v>
      </c>
      <c r="B41" s="9"/>
      <c r="C41" s="15"/>
      <c r="D41" s="30" t="s">
        <v>57</v>
      </c>
      <c r="E41" s="16" t="s">
        <v>115</v>
      </c>
      <c r="F41" s="41">
        <f t="shared" ref="F41:H41" si="16">F42</f>
        <v>137.9</v>
      </c>
      <c r="G41" s="42">
        <f t="shared" si="16"/>
        <v>143.4</v>
      </c>
      <c r="H41" s="42">
        <f t="shared" si="16"/>
        <v>149.1</v>
      </c>
    </row>
    <row r="42" spans="1:12" ht="45.75" customHeight="1">
      <c r="A42" s="8" t="s">
        <v>62</v>
      </c>
      <c r="B42" s="9"/>
      <c r="C42" s="15"/>
      <c r="D42" s="30" t="s">
        <v>59</v>
      </c>
      <c r="E42" s="16" t="s">
        <v>60</v>
      </c>
      <c r="F42" s="41">
        <v>137.9</v>
      </c>
      <c r="G42" s="42">
        <v>143.4</v>
      </c>
      <c r="H42" s="42">
        <v>149.1</v>
      </c>
      <c r="K42" s="48"/>
      <c r="L42" s="48"/>
    </row>
    <row r="43" spans="1:12" ht="32.25" customHeight="1">
      <c r="A43" s="8" t="s">
        <v>63</v>
      </c>
      <c r="B43" s="9"/>
      <c r="C43" s="15"/>
      <c r="D43" s="67" t="s">
        <v>61</v>
      </c>
      <c r="E43" s="64" t="s">
        <v>62</v>
      </c>
      <c r="F43" s="65">
        <f>F44</f>
        <v>0.4</v>
      </c>
      <c r="G43" s="65">
        <f t="shared" ref="G43:H43" si="17">G44</f>
        <v>0.4</v>
      </c>
      <c r="H43" s="65">
        <f t="shared" si="17"/>
        <v>0.4</v>
      </c>
    </row>
    <row r="44" spans="1:12" ht="53.25" customHeight="1">
      <c r="A44" s="8" t="s">
        <v>64</v>
      </c>
      <c r="B44" s="9"/>
      <c r="C44" s="15"/>
      <c r="D44" s="33" t="s">
        <v>108</v>
      </c>
      <c r="E44" s="34" t="s">
        <v>109</v>
      </c>
      <c r="F44" s="41">
        <f>F45</f>
        <v>0.4</v>
      </c>
      <c r="G44" s="41">
        <f t="shared" ref="G44:H44" si="18">G45</f>
        <v>0.4</v>
      </c>
      <c r="H44" s="41">
        <f t="shared" si="18"/>
        <v>0.4</v>
      </c>
    </row>
    <row r="45" spans="1:12" ht="51.75" customHeight="1" thickBot="1">
      <c r="A45" s="6" t="s">
        <v>66</v>
      </c>
      <c r="B45" s="7"/>
      <c r="C45" s="25"/>
      <c r="D45" s="33" t="s">
        <v>107</v>
      </c>
      <c r="E45" s="34" t="s">
        <v>106</v>
      </c>
      <c r="F45" s="43">
        <v>0.4</v>
      </c>
      <c r="G45" s="43">
        <v>0.4</v>
      </c>
      <c r="H45" s="44">
        <v>0.4</v>
      </c>
    </row>
    <row r="46" spans="1:12" ht="28.5" customHeight="1" thickBot="1">
      <c r="A46" s="8" t="s">
        <v>68</v>
      </c>
      <c r="B46" s="9"/>
      <c r="C46" s="15"/>
      <c r="D46" s="54" t="s">
        <v>65</v>
      </c>
      <c r="E46" s="55" t="s">
        <v>66</v>
      </c>
      <c r="F46" s="56">
        <f>F47+F58</f>
        <v>29227.853929999997</v>
      </c>
      <c r="G46" s="56">
        <f>G47+G58</f>
        <v>23319.800000000003</v>
      </c>
      <c r="H46" s="56">
        <f>H47+H58</f>
        <v>22778.399999999998</v>
      </c>
    </row>
    <row r="47" spans="1:12" ht="36.75" customHeight="1">
      <c r="A47" s="8" t="s">
        <v>69</v>
      </c>
      <c r="B47" s="9"/>
      <c r="C47" s="15"/>
      <c r="D47" s="35" t="s">
        <v>67</v>
      </c>
      <c r="E47" s="36" t="s">
        <v>68</v>
      </c>
      <c r="F47" s="63">
        <f>F48+F53</f>
        <v>29225.8</v>
      </c>
      <c r="G47" s="63">
        <f>G48+G51+G53</f>
        <v>23319.800000000003</v>
      </c>
      <c r="H47" s="63">
        <f>H48+H51+H53</f>
        <v>22778.399999999998</v>
      </c>
    </row>
    <row r="48" spans="1:12" ht="25.5" customHeight="1">
      <c r="A48" s="8" t="s">
        <v>70</v>
      </c>
      <c r="B48" s="9"/>
      <c r="C48" s="15"/>
      <c r="D48" s="77" t="s">
        <v>83</v>
      </c>
      <c r="E48" s="78" t="s">
        <v>69</v>
      </c>
      <c r="F48" s="79">
        <f>F49+F52</f>
        <v>28140.799999999999</v>
      </c>
      <c r="G48" s="79">
        <f t="shared" ref="G48:H48" si="19">G49</f>
        <v>22157.4</v>
      </c>
      <c r="H48" s="79">
        <f t="shared" si="19"/>
        <v>21509.8</v>
      </c>
    </row>
    <row r="49" spans="1:8" ht="38.25" customHeight="1">
      <c r="A49" s="8" t="s">
        <v>71</v>
      </c>
      <c r="B49" s="9"/>
      <c r="C49" s="15"/>
      <c r="D49" s="49" t="s">
        <v>84</v>
      </c>
      <c r="E49" s="50" t="s">
        <v>70</v>
      </c>
      <c r="F49" s="51">
        <f t="shared" ref="F49:H49" si="20">F50</f>
        <v>27696.799999999999</v>
      </c>
      <c r="G49" s="76">
        <f t="shared" si="20"/>
        <v>22157.4</v>
      </c>
      <c r="H49" s="76">
        <f t="shared" si="20"/>
        <v>21509.8</v>
      </c>
    </row>
    <row r="50" spans="1:8" ht="41.25" customHeight="1">
      <c r="A50" s="8" t="s">
        <v>72</v>
      </c>
      <c r="B50" s="9"/>
      <c r="C50" s="15"/>
      <c r="D50" s="37" t="s">
        <v>85</v>
      </c>
      <c r="E50" s="34" t="s">
        <v>91</v>
      </c>
      <c r="F50" s="41">
        <v>27696.799999999999</v>
      </c>
      <c r="G50" s="42">
        <v>22157.4</v>
      </c>
      <c r="H50" s="42">
        <v>21509.8</v>
      </c>
    </row>
    <row r="51" spans="1:8" ht="41.25" customHeight="1">
      <c r="A51" s="8"/>
      <c r="B51" s="9"/>
      <c r="C51" s="15"/>
      <c r="D51" s="52" t="s">
        <v>99</v>
      </c>
      <c r="E51" s="50" t="s">
        <v>98</v>
      </c>
      <c r="F51" s="53">
        <f>F52</f>
        <v>444</v>
      </c>
      <c r="G51" s="53">
        <f t="shared" ref="G51:H51" si="21">G52</f>
        <v>0</v>
      </c>
      <c r="H51" s="53">
        <f t="shared" si="21"/>
        <v>0</v>
      </c>
    </row>
    <row r="52" spans="1:8" ht="32.25" customHeight="1">
      <c r="A52" s="8"/>
      <c r="B52" s="9"/>
      <c r="C52" s="15"/>
      <c r="D52" s="33" t="s">
        <v>96</v>
      </c>
      <c r="E52" s="34" t="s">
        <v>97</v>
      </c>
      <c r="F52" s="12">
        <f>433.3+10.7</f>
        <v>444</v>
      </c>
      <c r="G52" s="12">
        <v>0</v>
      </c>
      <c r="H52" s="17">
        <v>0</v>
      </c>
    </row>
    <row r="53" spans="1:8" ht="24.75" customHeight="1">
      <c r="A53" s="8" t="s">
        <v>73</v>
      </c>
      <c r="B53" s="9"/>
      <c r="C53" s="15"/>
      <c r="D53" s="49" t="s">
        <v>86</v>
      </c>
      <c r="E53" s="50" t="s">
        <v>72</v>
      </c>
      <c r="F53" s="53">
        <f>F56+F54</f>
        <v>1085</v>
      </c>
      <c r="G53" s="53">
        <f t="shared" ref="G53" si="22">G56+G54</f>
        <v>1162.4000000000001</v>
      </c>
      <c r="H53" s="62">
        <f>H56+H54</f>
        <v>1268.6000000000001</v>
      </c>
    </row>
    <row r="54" spans="1:8" ht="31.5" customHeight="1">
      <c r="A54" s="8" t="s">
        <v>74</v>
      </c>
      <c r="B54" s="9"/>
      <c r="C54" s="15"/>
      <c r="D54" s="31" t="s">
        <v>87</v>
      </c>
      <c r="E54" s="16" t="s">
        <v>73</v>
      </c>
      <c r="F54" s="41">
        <v>0.2</v>
      </c>
      <c r="G54" s="42">
        <v>0.2</v>
      </c>
      <c r="H54" s="42">
        <v>0.2</v>
      </c>
    </row>
    <row r="55" spans="1:8" ht="38.25" customHeight="1">
      <c r="A55" s="8" t="s">
        <v>75</v>
      </c>
      <c r="B55" s="9"/>
      <c r="C55" s="15"/>
      <c r="D55" s="31" t="s">
        <v>88</v>
      </c>
      <c r="E55" s="16" t="s">
        <v>74</v>
      </c>
      <c r="F55" s="41">
        <v>0.2</v>
      </c>
      <c r="G55" s="42">
        <v>0.2</v>
      </c>
      <c r="H55" s="42">
        <v>0.2</v>
      </c>
    </row>
    <row r="56" spans="1:8" ht="71.25" customHeight="1">
      <c r="A56" s="8" t="s">
        <v>76</v>
      </c>
      <c r="B56" s="9"/>
      <c r="C56" s="15"/>
      <c r="D56" s="33" t="s">
        <v>89</v>
      </c>
      <c r="E56" s="72" t="s">
        <v>105</v>
      </c>
      <c r="F56" s="41">
        <f>F57</f>
        <v>1084.8</v>
      </c>
      <c r="G56" s="41">
        <f t="shared" ref="G56:H56" si="23">G57</f>
        <v>1162.2</v>
      </c>
      <c r="H56" s="41">
        <f t="shared" si="23"/>
        <v>1268.4000000000001</v>
      </c>
    </row>
    <row r="57" spans="1:8" ht="61.5" customHeight="1" thickBot="1">
      <c r="A57" s="8" t="s">
        <v>77</v>
      </c>
      <c r="B57" s="9"/>
      <c r="C57" s="15"/>
      <c r="D57" s="31" t="s">
        <v>90</v>
      </c>
      <c r="E57" s="72" t="s">
        <v>104</v>
      </c>
      <c r="F57" s="41">
        <f>1057.8+1.4+25.6</f>
        <v>1084.8</v>
      </c>
      <c r="G57" s="42">
        <v>1162.2</v>
      </c>
      <c r="H57" s="42">
        <v>1268.4000000000001</v>
      </c>
    </row>
    <row r="58" spans="1:8" ht="84" customHeight="1" thickBot="1">
      <c r="A58" s="8"/>
      <c r="B58" s="9"/>
      <c r="C58" s="15"/>
      <c r="D58" s="54" t="s">
        <v>116</v>
      </c>
      <c r="E58" s="55" t="s">
        <v>117</v>
      </c>
      <c r="F58" s="56">
        <f>F59</f>
        <v>2.0539299999999998</v>
      </c>
      <c r="G58" s="56">
        <f t="shared" ref="G58:H58" si="24">G59</f>
        <v>0</v>
      </c>
      <c r="H58" s="57">
        <f t="shared" si="24"/>
        <v>0</v>
      </c>
    </row>
    <row r="59" spans="1:8" ht="85.5" customHeight="1">
      <c r="A59" s="8" t="s">
        <v>78</v>
      </c>
      <c r="B59" s="9"/>
      <c r="C59" s="15"/>
      <c r="D59" s="33" t="s">
        <v>118</v>
      </c>
      <c r="E59" s="34" t="s">
        <v>119</v>
      </c>
      <c r="F59" s="68">
        <f>F60</f>
        <v>2.0539299999999998</v>
      </c>
      <c r="G59" s="68">
        <f t="shared" ref="G59:H59" si="25">G60</f>
        <v>0</v>
      </c>
      <c r="H59" s="68">
        <f t="shared" si="25"/>
        <v>0</v>
      </c>
    </row>
    <row r="60" spans="1:8" ht="50.25" customHeight="1">
      <c r="A60" s="8" t="s">
        <v>79</v>
      </c>
      <c r="B60" s="9"/>
      <c r="C60" s="15"/>
      <c r="D60" s="30" t="s">
        <v>120</v>
      </c>
      <c r="E60" s="16" t="s">
        <v>121</v>
      </c>
      <c r="F60" s="12">
        <f>F61</f>
        <v>2.0539299999999998</v>
      </c>
      <c r="G60" s="12">
        <f t="shared" ref="G60:H60" si="26">G61</f>
        <v>0</v>
      </c>
      <c r="H60" s="12">
        <f t="shared" si="26"/>
        <v>0</v>
      </c>
    </row>
    <row r="61" spans="1:8" ht="60" customHeight="1" thickBot="1">
      <c r="A61" s="8" t="s">
        <v>80</v>
      </c>
      <c r="B61" s="9"/>
      <c r="C61" s="15"/>
      <c r="D61" s="75" t="s">
        <v>122</v>
      </c>
      <c r="E61" s="22" t="s">
        <v>123</v>
      </c>
      <c r="F61" s="45">
        <v>2.0539299999999998</v>
      </c>
      <c r="G61" s="45">
        <v>0</v>
      </c>
      <c r="H61" s="46">
        <v>0</v>
      </c>
    </row>
    <row r="62" spans="1:8" ht="24.75" customHeight="1" thickBot="1">
      <c r="C62" s="26"/>
      <c r="D62" s="24"/>
      <c r="E62" s="23" t="s">
        <v>81</v>
      </c>
      <c r="F62" s="47">
        <f>F17+F46</f>
        <v>44984.753929999999</v>
      </c>
      <c r="G62" s="47">
        <f t="shared" ref="G62:H62" si="27">G17+G46</f>
        <v>39835.900000000009</v>
      </c>
      <c r="H62" s="47">
        <f t="shared" si="27"/>
        <v>39806.9</v>
      </c>
    </row>
    <row r="70" spans="4:9" ht="18" customHeight="1">
      <c r="D70" s="84" t="s">
        <v>110</v>
      </c>
      <c r="E70" s="84"/>
      <c r="F70" s="84"/>
      <c r="G70" s="84"/>
      <c r="H70" s="84"/>
      <c r="I70" s="74"/>
    </row>
    <row r="71" spans="4:9" ht="18" customHeight="1">
      <c r="D71" s="84" t="s">
        <v>113</v>
      </c>
      <c r="E71" s="84"/>
      <c r="F71" s="84"/>
      <c r="G71" s="84"/>
      <c r="H71" s="84"/>
    </row>
    <row r="75" spans="4:9" ht="18" customHeight="1">
      <c r="E75" s="38"/>
    </row>
  </sheetData>
  <mergeCells count="13">
    <mergeCell ref="G2:H2"/>
    <mergeCell ref="D71:H71"/>
    <mergeCell ref="E8:H8"/>
    <mergeCell ref="D10:H10"/>
    <mergeCell ref="A13:A15"/>
    <mergeCell ref="B13:B15"/>
    <mergeCell ref="C13:C15"/>
    <mergeCell ref="D13:D15"/>
    <mergeCell ref="E13:E15"/>
    <mergeCell ref="F13:F15"/>
    <mergeCell ref="G13:H14"/>
    <mergeCell ref="G12:H12"/>
    <mergeCell ref="D70:H70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2024-11-25T11:41:33Z</cp:lastPrinted>
  <dcterms:created xsi:type="dcterms:W3CDTF">2017-12-27T11:48:13Z</dcterms:created>
  <dcterms:modified xsi:type="dcterms:W3CDTF">2024-11-25T11:41:59Z</dcterms:modified>
</cp:coreProperties>
</file>